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attc-my.sharepoint.com/personal/ploor_iattc_org/Documents/Documents/"/>
    </mc:Choice>
  </mc:AlternateContent>
  <xr:revisionPtr revIDLastSave="1" documentId="13_ncr:1_{C6E2C7DA-7B6F-493E-A861-CA47D0D44954}" xr6:coauthVersionLast="47" xr6:coauthVersionMax="47" xr10:uidLastSave="{ACB2550C-C25B-4976-98B0-EB52FE209639}"/>
  <bookViews>
    <workbookView xWindow="-120" yWindow="-120" windowWidth="29040" windowHeight="15720" xr2:uid="{00000000-000D-0000-FFFF-FFFF00000000}"/>
  </bookViews>
  <sheets>
    <sheet name="ANNEX A" sheetId="1" r:id="rId1"/>
    <sheet name="ANNEX 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9" i="1" s="1"/>
  <c r="K14" i="1"/>
  <c r="K16" i="1" s="1"/>
  <c r="E109" i="1" l="1"/>
  <c r="E103" i="1"/>
  <c r="E97" i="1"/>
  <c r="E91" i="1"/>
  <c r="E79" i="1"/>
  <c r="K50" i="1"/>
  <c r="K52" i="1" s="1"/>
  <c r="K56" i="1"/>
  <c r="K58" i="1" s="1"/>
  <c r="K62" i="1"/>
  <c r="K64" i="1" s="1"/>
  <c r="K38" i="1"/>
  <c r="K40" i="1" s="1"/>
  <c r="K32" i="1"/>
  <c r="K34" i="1" s="1"/>
  <c r="K26" i="1"/>
  <c r="K28" i="1" s="1"/>
  <c r="K20" i="1"/>
  <c r="K22" i="1" s="1"/>
  <c r="K44" i="1"/>
  <c r="K46" i="1" s="1"/>
</calcChain>
</file>

<file path=xl/sharedStrings.xml><?xml version="1.0" encoding="utf-8"?>
<sst xmlns="http://schemas.openxmlformats.org/spreadsheetml/2006/main" count="331" uniqueCount="27">
  <si>
    <t>Year</t>
  </si>
  <si>
    <t>Data pertain to IATTC Area only or entire North Pacific?</t>
  </si>
  <si>
    <t>Fisheries with ANY catch of NP albacore</t>
  </si>
  <si>
    <t>"Fishing for" NP albacore? (Y/NO)</t>
  </si>
  <si>
    <t>FAO Area 87</t>
  </si>
  <si>
    <t>Y</t>
  </si>
  <si>
    <t>Catches in fisheries "fishing" for NP albacore:</t>
  </si>
  <si>
    <t>Total catches:</t>
  </si>
  <si>
    <t>% of total catches in fisheries "fishing" for NP albacore</t>
  </si>
  <si>
    <t xml:space="preserve">CPC </t>
  </si>
  <si>
    <t>Area</t>
  </si>
  <si>
    <t>2002-2004 Average</t>
  </si>
  <si>
    <t>No. of vessels</t>
  </si>
  <si>
    <t>Fishing Days</t>
  </si>
  <si>
    <t>Fishery/</t>
  </si>
  <si>
    <t>gear type</t>
  </si>
  <si>
    <t>Longline</t>
  </si>
  <si>
    <t>Vanuatu</t>
  </si>
  <si>
    <t>Annual catches (MT)</t>
  </si>
  <si>
    <t>N</t>
  </si>
  <si>
    <t>Y</t>
    <phoneticPr fontId="2" type="noConversion"/>
  </si>
  <si>
    <t xml:space="preserve">LL </t>
    <phoneticPr fontId="2" type="noConversion"/>
  </si>
  <si>
    <t>LL</t>
    <phoneticPr fontId="2" type="noConversion"/>
  </si>
  <si>
    <t>FAO Area 87 - IATTC AREA</t>
  </si>
  <si>
    <t>*the definition of IATTC area: area located east of 150 degrees east longitude (including 150 degrees) and north of the equator (including the equator).</t>
    <phoneticPr fontId="2" type="noConversion"/>
  </si>
  <si>
    <t>*the definition of "fishing for albacore": ALB/(ALB+BET+YFT+SWO) is greater than or equal to 50%</t>
    <phoneticPr fontId="2" type="noConversion"/>
  </si>
  <si>
    <t>IATTC Area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</si>
</sst>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_ "/>
  </numFmts>
  <fonts count="8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1"/>
      <charset val="136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2" borderId="1" xfId="0" applyFill="1" applyBorder="1"/>
    <xf numFmtId="0" fontId="1" fillId="2" borderId="1" xfId="0" applyFont="1" applyFill="1" applyBorder="1"/>
    <xf numFmtId="0" fontId="4" fillId="0" borderId="0" xfId="0" applyFont="1"/>
    <xf numFmtId="0" fontId="1" fillId="2" borderId="3" xfId="0" applyFont="1" applyFill="1" applyBorder="1"/>
    <xf numFmtId="0" fontId="5" fillId="0" borderId="1" xfId="0" applyFont="1" applyBorder="1"/>
    <xf numFmtId="0" fontId="4" fillId="2" borderId="1" xfId="0" applyFont="1" applyFill="1" applyBorder="1" applyAlignment="1">
      <alignment wrapText="1"/>
    </xf>
    <xf numFmtId="0" fontId="5" fillId="0" borderId="4" xfId="0" applyFont="1" applyBorder="1" applyAlignment="1">
      <alignment horizontal="left" vertical="center"/>
    </xf>
    <xf numFmtId="2" fontId="5" fillId="0" borderId="1" xfId="0" applyNumberFormat="1" applyFont="1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/>
    </xf>
    <xf numFmtId="164" fontId="5" fillId="0" borderId="1" xfId="0" applyNumberFormat="1" applyFont="1" applyBorder="1" applyAlignment="1">
      <alignment vertical="center"/>
    </xf>
    <xf numFmtId="0" fontId="5" fillId="0" borderId="5" xfId="0" applyFont="1" applyBorder="1"/>
    <xf numFmtId="0" fontId="5" fillId="0" borderId="5" xfId="0" applyFont="1" applyBorder="1" applyAlignment="1">
      <alignment horizontal="right"/>
    </xf>
    <xf numFmtId="10" fontId="5" fillId="0" borderId="5" xfId="1" applyNumberFormat="1" applyFont="1" applyFill="1" applyBorder="1" applyAlignment="1"/>
    <xf numFmtId="0" fontId="5" fillId="0" borderId="4" xfId="0" applyFont="1" applyBorder="1"/>
    <xf numFmtId="2" fontId="5" fillId="0" borderId="4" xfId="0" applyNumberFormat="1" applyFont="1" applyBorder="1"/>
    <xf numFmtId="165" fontId="5" fillId="0" borderId="1" xfId="0" applyNumberFormat="1" applyFont="1" applyBorder="1"/>
    <xf numFmtId="10" fontId="5" fillId="0" borderId="5" xfId="0" applyNumberFormat="1" applyFont="1" applyBorder="1"/>
    <xf numFmtId="10" fontId="5" fillId="0" borderId="6" xfId="0" applyNumberFormat="1" applyFont="1" applyBorder="1"/>
    <xf numFmtId="9" fontId="5" fillId="0" borderId="1" xfId="0" applyNumberFormat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right"/>
    </xf>
    <xf numFmtId="1" fontId="0" fillId="0" borderId="14" xfId="0" applyNumberFormat="1" applyBorder="1"/>
    <xf numFmtId="1" fontId="0" fillId="0" borderId="9" xfId="0" applyNumberFormat="1" applyBorder="1"/>
    <xf numFmtId="0" fontId="0" fillId="0" borderId="14" xfId="0" applyBorder="1"/>
    <xf numFmtId="0" fontId="0" fillId="2" borderId="6" xfId="0" applyFill="1" applyBorder="1" applyAlignment="1">
      <alignment wrapText="1"/>
    </xf>
    <xf numFmtId="0" fontId="5" fillId="0" borderId="0" xfId="0" applyFont="1"/>
    <xf numFmtId="0" fontId="6" fillId="0" borderId="0" xfId="0" applyFont="1"/>
    <xf numFmtId="0" fontId="0" fillId="2" borderId="15" xfId="0" applyFill="1" applyBorder="1" applyAlignment="1">
      <alignment wrapText="1"/>
    </xf>
    <xf numFmtId="0" fontId="0" fillId="2" borderId="16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7" fillId="0" borderId="0" xfId="0" applyFont="1"/>
    <xf numFmtId="0" fontId="7" fillId="2" borderId="4" xfId="0" applyFont="1" applyFill="1" applyBorder="1" applyAlignment="1">
      <alignment wrapText="1"/>
    </xf>
    <xf numFmtId="0" fontId="7" fillId="0" borderId="1" xfId="0" applyFont="1" applyBorder="1"/>
    <xf numFmtId="0" fontId="7" fillId="0" borderId="4" xfId="0" applyFont="1" applyBorder="1" applyAlignment="1">
      <alignment horizontal="left" vertical="center"/>
    </xf>
    <xf numFmtId="2" fontId="7" fillId="0" borderId="1" xfId="0" applyNumberFormat="1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/>
    </xf>
    <xf numFmtId="164" fontId="7" fillId="0" borderId="1" xfId="0" applyNumberFormat="1" applyFont="1" applyBorder="1" applyAlignment="1">
      <alignment vertical="center"/>
    </xf>
    <xf numFmtId="0" fontId="7" fillId="0" borderId="5" xfId="0" applyFont="1" applyBorder="1"/>
    <xf numFmtId="0" fontId="7" fillId="0" borderId="5" xfId="0" applyFont="1" applyBorder="1" applyAlignment="1">
      <alignment horizontal="right"/>
    </xf>
    <xf numFmtId="10" fontId="7" fillId="0" borderId="5" xfId="1" applyNumberFormat="1" applyFont="1" applyFill="1" applyBorder="1" applyAlignment="1"/>
    <xf numFmtId="0" fontId="7" fillId="0" borderId="4" xfId="0" applyFont="1" applyBorder="1"/>
    <xf numFmtId="2" fontId="7" fillId="0" borderId="4" xfId="0" applyNumberFormat="1" applyFont="1" applyBorder="1"/>
    <xf numFmtId="165" fontId="7" fillId="0" borderId="1" xfId="0" applyNumberFormat="1" applyFont="1" applyBorder="1"/>
    <xf numFmtId="10" fontId="7" fillId="0" borderId="5" xfId="0" applyNumberFormat="1" applyFont="1" applyBorder="1"/>
    <xf numFmtId="10" fontId="7" fillId="0" borderId="6" xfId="0" applyNumberFormat="1" applyFont="1" applyBorder="1"/>
    <xf numFmtId="9" fontId="7" fillId="0" borderId="1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09"/>
  <sheetViews>
    <sheetView tabSelected="1" topLeftCell="M1" workbookViewId="0">
      <selection activeCell="X10" sqref="X10"/>
    </sheetView>
  </sheetViews>
  <sheetFormatPr defaultRowHeight="15"/>
  <cols>
    <col min="1" max="1" width="5.7109375" bestFit="1" customWidth="1"/>
    <col min="2" max="2" width="32.5703125" customWidth="1"/>
    <col min="3" max="3" width="10.28515625" customWidth="1"/>
    <col min="4" max="4" width="51.42578125" bestFit="1" customWidth="1"/>
    <col min="5" max="5" width="9.7109375" bestFit="1" customWidth="1"/>
    <col min="7" max="7" width="5.7109375" bestFit="1" customWidth="1"/>
    <col min="8" max="8" width="21.5703125" customWidth="1"/>
    <col min="9" max="9" width="14" customWidth="1"/>
    <col min="10" max="10" width="54.5703125" bestFit="1" customWidth="1"/>
    <col min="11" max="11" width="20.140625" bestFit="1" customWidth="1"/>
    <col min="13" max="13" width="8.42578125" style="36" customWidth="1"/>
    <col min="14" max="14" width="19.85546875" style="36" customWidth="1"/>
    <col min="15" max="15" width="14.140625" style="36" customWidth="1"/>
    <col min="16" max="16" width="48" style="36" customWidth="1"/>
    <col min="17" max="17" width="20.140625" style="36" bestFit="1" customWidth="1"/>
  </cols>
  <sheetData>
    <row r="2" spans="1:20" ht="75">
      <c r="A2" s="34" t="s">
        <v>0</v>
      </c>
      <c r="B2" s="34" t="s">
        <v>1</v>
      </c>
      <c r="C2" s="34" t="s">
        <v>2</v>
      </c>
      <c r="D2" s="34" t="s">
        <v>3</v>
      </c>
      <c r="E2" s="34" t="s">
        <v>18</v>
      </c>
      <c r="G2" s="8" t="s">
        <v>0</v>
      </c>
      <c r="H2" s="8" t="s">
        <v>1</v>
      </c>
      <c r="I2" s="8" t="s">
        <v>2</v>
      </c>
      <c r="J2" s="8" t="s">
        <v>3</v>
      </c>
      <c r="K2" s="8" t="s">
        <v>18</v>
      </c>
      <c r="M2" s="43" t="s">
        <v>0</v>
      </c>
      <c r="N2" s="43" t="s">
        <v>1</v>
      </c>
      <c r="O2" s="43" t="s">
        <v>2</v>
      </c>
      <c r="P2" s="43" t="s">
        <v>3</v>
      </c>
      <c r="Q2" s="43" t="s">
        <v>18</v>
      </c>
      <c r="R2" s="44"/>
      <c r="S2" s="44"/>
      <c r="T2" s="44"/>
    </row>
    <row r="3" spans="1:20" ht="15.75" thickBot="1">
      <c r="A3" s="37"/>
      <c r="B3" s="38"/>
      <c r="C3" s="38"/>
      <c r="D3" s="38"/>
      <c r="E3" s="39"/>
      <c r="G3" s="8"/>
      <c r="H3" s="40"/>
      <c r="I3" s="40"/>
      <c r="J3" s="40"/>
      <c r="K3" s="8"/>
      <c r="M3" s="43"/>
      <c r="N3" s="45"/>
      <c r="O3" s="45"/>
      <c r="P3" s="45"/>
      <c r="Q3" s="43"/>
      <c r="R3" s="44"/>
      <c r="S3" s="44"/>
      <c r="T3" s="44"/>
    </row>
    <row r="4" spans="1:20">
      <c r="A4" s="23">
        <v>2022</v>
      </c>
      <c r="B4" s="24" t="s">
        <v>23</v>
      </c>
      <c r="C4" s="24" t="s">
        <v>16</v>
      </c>
      <c r="D4" s="24" t="s">
        <v>5</v>
      </c>
      <c r="E4" s="32"/>
      <c r="G4" s="7">
        <v>2024</v>
      </c>
      <c r="H4" s="9" t="s">
        <v>26</v>
      </c>
      <c r="I4" s="9" t="s">
        <v>21</v>
      </c>
      <c r="J4" s="9" t="s">
        <v>20</v>
      </c>
      <c r="K4" s="10">
        <v>316.3</v>
      </c>
      <c r="M4" s="46">
        <v>2025</v>
      </c>
      <c r="N4" s="47" t="s">
        <v>26</v>
      </c>
      <c r="O4" s="47" t="s">
        <v>21</v>
      </c>
      <c r="P4" s="47" t="s">
        <v>20</v>
      </c>
      <c r="Q4" s="48"/>
      <c r="R4" s="44"/>
      <c r="S4" s="44"/>
      <c r="T4" s="44"/>
    </row>
    <row r="5" spans="1:20">
      <c r="A5" s="26"/>
      <c r="B5" s="1"/>
      <c r="C5" s="1"/>
      <c r="D5" s="1"/>
      <c r="E5" s="27"/>
      <c r="G5" s="7"/>
      <c r="H5" s="9" t="s">
        <v>26</v>
      </c>
      <c r="I5" s="9" t="s">
        <v>21</v>
      </c>
      <c r="J5" s="11" t="s">
        <v>19</v>
      </c>
      <c r="K5" s="10">
        <v>14.8</v>
      </c>
      <c r="M5" s="46"/>
      <c r="N5" s="47" t="s">
        <v>26</v>
      </c>
      <c r="O5" s="47" t="s">
        <v>21</v>
      </c>
      <c r="P5" s="49" t="s">
        <v>19</v>
      </c>
      <c r="Q5" s="48"/>
      <c r="R5" s="44"/>
      <c r="S5" s="44"/>
      <c r="T5" s="44"/>
    </row>
    <row r="6" spans="1:20">
      <c r="A6" s="26"/>
      <c r="B6" s="1"/>
      <c r="C6" s="1"/>
      <c r="D6" s="1"/>
      <c r="E6" s="27"/>
      <c r="G6" s="7"/>
      <c r="H6" s="7"/>
      <c r="I6" s="7"/>
      <c r="J6" s="7"/>
      <c r="K6" s="7"/>
      <c r="M6" s="46"/>
      <c r="N6" s="46"/>
      <c r="O6" s="46"/>
      <c r="P6" s="46"/>
      <c r="Q6" s="46"/>
      <c r="R6" s="44"/>
      <c r="S6" s="44"/>
      <c r="T6" s="44"/>
    </row>
    <row r="7" spans="1:20">
      <c r="A7" s="26"/>
      <c r="B7" s="1"/>
      <c r="C7" s="1"/>
      <c r="D7" s="2" t="s">
        <v>7</v>
      </c>
      <c r="E7" s="27">
        <v>495.2</v>
      </c>
      <c r="G7" s="7"/>
      <c r="H7" s="7"/>
      <c r="I7" s="7"/>
      <c r="J7" s="12" t="s">
        <v>7</v>
      </c>
      <c r="K7" s="13">
        <f>K4+K5</f>
        <v>331.1</v>
      </c>
      <c r="M7" s="46"/>
      <c r="N7" s="46"/>
      <c r="O7" s="46"/>
      <c r="P7" s="50" t="s">
        <v>7</v>
      </c>
      <c r="Q7" s="51">
        <v>119</v>
      </c>
      <c r="R7" s="44"/>
      <c r="S7" s="44"/>
      <c r="T7" s="44"/>
    </row>
    <row r="8" spans="1:20">
      <c r="A8" s="26"/>
      <c r="B8" s="1"/>
      <c r="C8" s="1"/>
      <c r="D8" s="2" t="s">
        <v>6</v>
      </c>
      <c r="E8" s="27">
        <v>292.36</v>
      </c>
      <c r="G8" s="7"/>
      <c r="H8" s="7"/>
      <c r="I8" s="7"/>
      <c r="J8" s="12" t="s">
        <v>6</v>
      </c>
      <c r="K8" s="10">
        <v>316.3</v>
      </c>
      <c r="M8" s="46"/>
      <c r="N8" s="46"/>
      <c r="O8" s="46"/>
      <c r="P8" s="50" t="s">
        <v>6</v>
      </c>
      <c r="Q8" s="48">
        <v>49.57</v>
      </c>
      <c r="R8" s="44"/>
      <c r="S8" s="44"/>
      <c r="T8" s="44"/>
    </row>
    <row r="9" spans="1:20" ht="15.75" thickBot="1">
      <c r="A9" s="28"/>
      <c r="B9" s="29"/>
      <c r="C9" s="29"/>
      <c r="D9" s="30" t="s">
        <v>8</v>
      </c>
      <c r="E9" s="33">
        <v>0.59030000000000005</v>
      </c>
      <c r="G9" s="14"/>
      <c r="H9" s="14"/>
      <c r="I9" s="14"/>
      <c r="J9" s="15" t="s">
        <v>8</v>
      </c>
      <c r="K9" s="16">
        <f>K8/K7</f>
        <v>0.95530051344004829</v>
      </c>
      <c r="M9" s="52"/>
      <c r="N9" s="52"/>
      <c r="O9" s="52"/>
      <c r="P9" s="53" t="s">
        <v>8</v>
      </c>
      <c r="Q9" s="54">
        <v>0.41660000000000003</v>
      </c>
      <c r="R9" s="44"/>
      <c r="S9" s="44"/>
      <c r="T9" s="44"/>
    </row>
    <row r="10" spans="1:20" ht="15.75" thickBot="1">
      <c r="A10" s="37"/>
      <c r="B10" s="38"/>
      <c r="C10" s="38"/>
      <c r="D10" s="38"/>
      <c r="E10" s="39"/>
      <c r="G10" s="8"/>
      <c r="H10" s="40"/>
      <c r="I10" s="40"/>
      <c r="J10" s="40"/>
      <c r="K10" s="8"/>
      <c r="M10" s="43"/>
      <c r="N10" s="45"/>
      <c r="O10" s="45"/>
      <c r="P10" s="45"/>
      <c r="Q10" s="43"/>
      <c r="R10" s="44"/>
      <c r="S10" s="44"/>
      <c r="T10" s="44"/>
    </row>
    <row r="11" spans="1:20">
      <c r="A11" s="23">
        <v>2022</v>
      </c>
      <c r="B11" s="24" t="s">
        <v>23</v>
      </c>
      <c r="C11" s="24" t="s">
        <v>16</v>
      </c>
      <c r="D11" s="24" t="s">
        <v>5</v>
      </c>
      <c r="E11" s="32"/>
      <c r="G11" s="7">
        <v>2024</v>
      </c>
      <c r="H11" s="9" t="s">
        <v>26</v>
      </c>
      <c r="I11" s="9" t="s">
        <v>21</v>
      </c>
      <c r="J11" s="9" t="s">
        <v>20</v>
      </c>
      <c r="K11" s="10">
        <v>316.3</v>
      </c>
      <c r="M11" s="46">
        <v>2024</v>
      </c>
      <c r="N11" s="47" t="s">
        <v>26</v>
      </c>
      <c r="O11" s="47" t="s">
        <v>21</v>
      </c>
      <c r="P11" s="47" t="s">
        <v>20</v>
      </c>
      <c r="Q11" s="48"/>
      <c r="R11" s="44"/>
      <c r="S11" s="44"/>
      <c r="T11" s="44"/>
    </row>
    <row r="12" spans="1:20">
      <c r="A12" s="26"/>
      <c r="B12" s="1"/>
      <c r="C12" s="1"/>
      <c r="D12" s="1"/>
      <c r="E12" s="27"/>
      <c r="G12" s="7"/>
      <c r="H12" s="9" t="s">
        <v>26</v>
      </c>
      <c r="I12" s="9" t="s">
        <v>21</v>
      </c>
      <c r="J12" s="11" t="s">
        <v>19</v>
      </c>
      <c r="K12" s="10">
        <v>14.8</v>
      </c>
      <c r="M12" s="46"/>
      <c r="N12" s="47" t="s">
        <v>26</v>
      </c>
      <c r="O12" s="47" t="s">
        <v>21</v>
      </c>
      <c r="P12" s="49" t="s">
        <v>19</v>
      </c>
      <c r="Q12" s="48"/>
      <c r="R12" s="44"/>
      <c r="S12" s="44"/>
      <c r="T12" s="44"/>
    </row>
    <row r="13" spans="1:20">
      <c r="A13" s="26"/>
      <c r="B13" s="1"/>
      <c r="C13" s="1"/>
      <c r="D13" s="1"/>
      <c r="E13" s="27"/>
      <c r="G13" s="7"/>
      <c r="H13" s="7"/>
      <c r="I13" s="7"/>
      <c r="J13" s="7"/>
      <c r="K13" s="7"/>
      <c r="M13" s="46"/>
      <c r="N13" s="46"/>
      <c r="O13" s="46"/>
      <c r="P13" s="46"/>
      <c r="Q13" s="46"/>
      <c r="R13" s="44"/>
      <c r="S13" s="44"/>
      <c r="T13" s="44"/>
    </row>
    <row r="14" spans="1:20">
      <c r="A14" s="26"/>
      <c r="B14" s="1"/>
      <c r="C14" s="1"/>
      <c r="D14" s="2" t="s">
        <v>7</v>
      </c>
      <c r="E14" s="27">
        <v>495.2</v>
      </c>
      <c r="G14" s="7"/>
      <c r="H14" s="7"/>
      <c r="I14" s="7"/>
      <c r="J14" s="12" t="s">
        <v>7</v>
      </c>
      <c r="K14" s="13">
        <f>K11+K12</f>
        <v>331.1</v>
      </c>
      <c r="M14" s="46"/>
      <c r="N14" s="46"/>
      <c r="O14" s="46"/>
      <c r="P14" s="50" t="s">
        <v>7</v>
      </c>
      <c r="Q14" s="51">
        <v>524.54</v>
      </c>
      <c r="R14" s="44"/>
      <c r="S14" s="44"/>
      <c r="T14" s="44"/>
    </row>
    <row r="15" spans="1:20">
      <c r="A15" s="26"/>
      <c r="B15" s="1"/>
      <c r="C15" s="1"/>
      <c r="D15" s="2" t="s">
        <v>6</v>
      </c>
      <c r="E15" s="27">
        <v>292.36</v>
      </c>
      <c r="G15" s="7"/>
      <c r="H15" s="7"/>
      <c r="I15" s="7"/>
      <c r="J15" s="12" t="s">
        <v>6</v>
      </c>
      <c r="K15" s="10">
        <v>316.3</v>
      </c>
      <c r="M15" s="46"/>
      <c r="N15" s="46"/>
      <c r="O15" s="46"/>
      <c r="P15" s="50" t="s">
        <v>6</v>
      </c>
      <c r="Q15" s="48">
        <v>335.21</v>
      </c>
      <c r="R15" s="44"/>
      <c r="S15" s="44"/>
      <c r="T15" s="44"/>
    </row>
    <row r="16" spans="1:20" ht="15.75" thickBot="1">
      <c r="A16" s="28"/>
      <c r="B16" s="29"/>
      <c r="C16" s="29"/>
      <c r="D16" s="30" t="s">
        <v>8</v>
      </c>
      <c r="E16" s="33">
        <v>0.59030000000000005</v>
      </c>
      <c r="G16" s="14"/>
      <c r="H16" s="14"/>
      <c r="I16" s="14"/>
      <c r="J16" s="15" t="s">
        <v>8</v>
      </c>
      <c r="K16" s="16">
        <f>K15/K14</f>
        <v>0.95530051344004829</v>
      </c>
      <c r="M16" s="52"/>
      <c r="N16" s="52"/>
      <c r="O16" s="52"/>
      <c r="P16" s="53" t="s">
        <v>8</v>
      </c>
      <c r="Q16" s="54">
        <v>0.6391</v>
      </c>
      <c r="R16" s="44"/>
      <c r="S16" s="44"/>
      <c r="T16" s="44"/>
    </row>
    <row r="17" spans="1:20">
      <c r="A17" s="23"/>
      <c r="B17" s="24"/>
      <c r="C17" s="24"/>
      <c r="D17" s="24"/>
      <c r="E17" s="32"/>
      <c r="G17" s="7">
        <v>2023</v>
      </c>
      <c r="H17" s="9" t="s">
        <v>26</v>
      </c>
      <c r="I17" s="9" t="s">
        <v>21</v>
      </c>
      <c r="J17" s="9" t="s">
        <v>20</v>
      </c>
      <c r="K17" s="10">
        <v>444.166</v>
      </c>
      <c r="M17" s="46">
        <v>2023</v>
      </c>
      <c r="N17" s="47" t="s">
        <v>26</v>
      </c>
      <c r="O17" s="47" t="s">
        <v>21</v>
      </c>
      <c r="P17" s="47" t="s">
        <v>20</v>
      </c>
      <c r="Q17" s="48"/>
      <c r="R17" s="44"/>
      <c r="S17" s="44"/>
      <c r="T17" s="44"/>
    </row>
    <row r="18" spans="1:20">
      <c r="A18" s="26">
        <v>2021</v>
      </c>
      <c r="B18" s="1" t="s">
        <v>23</v>
      </c>
      <c r="C18" s="1" t="s">
        <v>16</v>
      </c>
      <c r="D18" s="1" t="s">
        <v>5</v>
      </c>
      <c r="E18" s="27"/>
      <c r="G18" s="7"/>
      <c r="H18" s="9" t="s">
        <v>26</v>
      </c>
      <c r="I18" s="9" t="s">
        <v>21</v>
      </c>
      <c r="J18" s="11" t="s">
        <v>19</v>
      </c>
      <c r="K18" s="10">
        <v>7.7249999999999996</v>
      </c>
      <c r="M18" s="46"/>
      <c r="N18" s="47" t="s">
        <v>26</v>
      </c>
      <c r="O18" s="47" t="s">
        <v>21</v>
      </c>
      <c r="P18" s="49" t="s">
        <v>19</v>
      </c>
      <c r="Q18" s="48"/>
      <c r="R18" s="44"/>
      <c r="S18" s="44"/>
      <c r="T18" s="44"/>
    </row>
    <row r="19" spans="1:20">
      <c r="A19" s="26"/>
      <c r="B19" s="1"/>
      <c r="C19" s="1"/>
      <c r="D19" s="1"/>
      <c r="E19" s="27"/>
      <c r="G19" s="7"/>
      <c r="H19" s="7"/>
      <c r="I19" s="7"/>
      <c r="J19" s="7"/>
      <c r="K19" s="7"/>
      <c r="M19" s="46"/>
      <c r="N19" s="46"/>
      <c r="O19" s="46"/>
      <c r="P19" s="46"/>
      <c r="Q19" s="46"/>
      <c r="R19" s="44"/>
      <c r="S19" s="44"/>
      <c r="T19" s="44"/>
    </row>
    <row r="20" spans="1:20">
      <c r="A20" s="26"/>
      <c r="B20" s="1"/>
      <c r="C20" s="1"/>
      <c r="D20" s="2" t="s">
        <v>7</v>
      </c>
      <c r="E20" s="27">
        <v>2080.81</v>
      </c>
      <c r="G20" s="7"/>
      <c r="H20" s="7"/>
      <c r="I20" s="7"/>
      <c r="J20" s="12" t="s">
        <v>7</v>
      </c>
      <c r="K20" s="13">
        <f>K17+K18</f>
        <v>451.89100000000002</v>
      </c>
      <c r="M20" s="46"/>
      <c r="N20" s="46"/>
      <c r="O20" s="46"/>
      <c r="P20" s="50" t="s">
        <v>7</v>
      </c>
      <c r="Q20" s="51">
        <v>803.63</v>
      </c>
      <c r="R20" s="44"/>
      <c r="S20" s="44"/>
      <c r="T20" s="44"/>
    </row>
    <row r="21" spans="1:20">
      <c r="A21" s="26"/>
      <c r="B21" s="1"/>
      <c r="C21" s="1"/>
      <c r="D21" s="2" t="s">
        <v>6</v>
      </c>
      <c r="E21" s="27">
        <v>280.52999999999997</v>
      </c>
      <c r="G21" s="7"/>
      <c r="H21" s="7"/>
      <c r="I21" s="7"/>
      <c r="J21" s="12" t="s">
        <v>6</v>
      </c>
      <c r="K21" s="10">
        <v>444.166</v>
      </c>
      <c r="M21" s="46"/>
      <c r="N21" s="46"/>
      <c r="O21" s="46"/>
      <c r="P21" s="50" t="s">
        <v>6</v>
      </c>
      <c r="Q21" s="48">
        <v>465.52</v>
      </c>
      <c r="R21" s="44"/>
      <c r="S21" s="44"/>
      <c r="T21" s="44"/>
    </row>
    <row r="22" spans="1:20" ht="15.75" thickBot="1">
      <c r="A22" s="28"/>
      <c r="B22" s="29"/>
      <c r="C22" s="29"/>
      <c r="D22" s="30" t="s">
        <v>8</v>
      </c>
      <c r="E22" s="33">
        <v>0.1348</v>
      </c>
      <c r="G22" s="14"/>
      <c r="H22" s="14"/>
      <c r="I22" s="14"/>
      <c r="J22" s="15" t="s">
        <v>8</v>
      </c>
      <c r="K22" s="16">
        <f>K21/K20</f>
        <v>0.98290516960948537</v>
      </c>
      <c r="M22" s="52"/>
      <c r="N22" s="52"/>
      <c r="O22" s="52"/>
      <c r="P22" s="53" t="s">
        <v>8</v>
      </c>
      <c r="Q22" s="54">
        <v>0.57920000000000005</v>
      </c>
      <c r="R22" s="44"/>
      <c r="S22" s="44"/>
      <c r="T22" s="44"/>
    </row>
    <row r="23" spans="1:20">
      <c r="A23" s="23"/>
      <c r="B23" s="24"/>
      <c r="C23" s="24"/>
      <c r="D23" s="24"/>
      <c r="E23" s="32"/>
      <c r="G23" s="17">
        <v>2022</v>
      </c>
      <c r="H23" s="9" t="s">
        <v>26</v>
      </c>
      <c r="I23" s="9" t="s">
        <v>21</v>
      </c>
      <c r="J23" s="9" t="s">
        <v>5</v>
      </c>
      <c r="K23" s="18">
        <v>824.62099999999998</v>
      </c>
      <c r="M23" s="55">
        <v>2022</v>
      </c>
      <c r="N23" s="47" t="s">
        <v>26</v>
      </c>
      <c r="O23" s="47" t="s">
        <v>21</v>
      </c>
      <c r="P23" s="47" t="s">
        <v>5</v>
      </c>
      <c r="Q23" s="56"/>
      <c r="R23" s="44"/>
      <c r="S23" s="44"/>
      <c r="T23" s="44"/>
    </row>
    <row r="24" spans="1:20">
      <c r="A24" s="26">
        <v>2020</v>
      </c>
      <c r="B24" s="1" t="s">
        <v>23</v>
      </c>
      <c r="C24" s="1" t="s">
        <v>16</v>
      </c>
      <c r="D24" s="1" t="s">
        <v>5</v>
      </c>
      <c r="E24" s="27"/>
      <c r="G24" s="7"/>
      <c r="H24" s="9" t="s">
        <v>26</v>
      </c>
      <c r="I24" s="9" t="s">
        <v>21</v>
      </c>
      <c r="J24" s="11" t="s">
        <v>19</v>
      </c>
      <c r="K24" s="10">
        <v>5.6319999999999997</v>
      </c>
      <c r="M24" s="46"/>
      <c r="N24" s="47" t="s">
        <v>26</v>
      </c>
      <c r="O24" s="47" t="s">
        <v>21</v>
      </c>
      <c r="P24" s="49" t="s">
        <v>19</v>
      </c>
      <c r="Q24" s="48"/>
      <c r="R24" s="44"/>
      <c r="S24" s="44"/>
      <c r="T24" s="44"/>
    </row>
    <row r="25" spans="1:20">
      <c r="A25" s="26"/>
      <c r="B25" s="1"/>
      <c r="C25" s="1"/>
      <c r="D25" s="1"/>
      <c r="E25" s="27"/>
      <c r="G25" s="7"/>
      <c r="H25" s="7"/>
      <c r="I25" s="7"/>
      <c r="J25" s="7"/>
      <c r="K25" s="7"/>
      <c r="M25" s="46"/>
      <c r="N25" s="46"/>
      <c r="O25" s="46"/>
      <c r="P25" s="46"/>
      <c r="Q25" s="46"/>
      <c r="R25" s="44"/>
      <c r="S25" s="44"/>
      <c r="T25" s="44"/>
    </row>
    <row r="26" spans="1:20">
      <c r="A26" s="26"/>
      <c r="B26" s="1"/>
      <c r="C26" s="1"/>
      <c r="D26" s="2"/>
      <c r="E26" s="27"/>
      <c r="G26" s="7"/>
      <c r="H26" s="7"/>
      <c r="I26" s="7"/>
      <c r="J26" s="12" t="s">
        <v>7</v>
      </c>
      <c r="K26" s="19">
        <f>K23+K24</f>
        <v>830.25299999999993</v>
      </c>
      <c r="M26" s="46"/>
      <c r="N26" s="46"/>
      <c r="O26" s="46"/>
      <c r="P26" s="50" t="s">
        <v>7</v>
      </c>
      <c r="Q26" s="57">
        <v>1503.36</v>
      </c>
      <c r="R26" s="44"/>
      <c r="S26" s="44"/>
      <c r="T26" s="44"/>
    </row>
    <row r="27" spans="1:20">
      <c r="A27" s="26"/>
      <c r="B27" s="1"/>
      <c r="C27" s="1"/>
      <c r="D27" s="2" t="s">
        <v>7</v>
      </c>
      <c r="E27" s="27">
        <v>1960.88</v>
      </c>
      <c r="G27" s="7"/>
      <c r="H27" s="7"/>
      <c r="I27" s="7"/>
      <c r="J27" s="12" t="s">
        <v>6</v>
      </c>
      <c r="K27" s="10">
        <v>824.62099999999998</v>
      </c>
      <c r="M27" s="46"/>
      <c r="N27" s="46"/>
      <c r="O27" s="46"/>
      <c r="P27" s="50" t="s">
        <v>6</v>
      </c>
      <c r="Q27" s="48">
        <v>896.33</v>
      </c>
      <c r="R27" s="44"/>
      <c r="S27" s="44"/>
      <c r="T27" s="44"/>
    </row>
    <row r="28" spans="1:20" ht="15.75" thickBot="1">
      <c r="A28" s="28"/>
      <c r="B28" s="29"/>
      <c r="C28" s="29"/>
      <c r="D28" s="30" t="s">
        <v>6</v>
      </c>
      <c r="E28" s="33">
        <v>354.08</v>
      </c>
      <c r="G28" s="14"/>
      <c r="H28" s="14"/>
      <c r="I28" s="14"/>
      <c r="J28" s="15" t="s">
        <v>8</v>
      </c>
      <c r="K28" s="20">
        <f>K27/K26</f>
        <v>0.99321652556509887</v>
      </c>
      <c r="M28" s="52"/>
      <c r="N28" s="52"/>
      <c r="O28" s="52"/>
      <c r="P28" s="53" t="s">
        <v>8</v>
      </c>
      <c r="Q28" s="58">
        <v>0.59619999999999995</v>
      </c>
      <c r="R28" s="44"/>
      <c r="S28" s="44"/>
      <c r="T28" s="44"/>
    </row>
    <row r="29" spans="1:20">
      <c r="A29" s="23"/>
      <c r="B29" s="24"/>
      <c r="C29" s="24"/>
      <c r="D29" s="24" t="s">
        <v>8</v>
      </c>
      <c r="E29" s="32">
        <v>0.18049999999999999</v>
      </c>
      <c r="G29" s="17">
        <v>2021</v>
      </c>
      <c r="H29" s="9" t="s">
        <v>26</v>
      </c>
      <c r="I29" s="9" t="s">
        <v>21</v>
      </c>
      <c r="J29" s="9" t="s">
        <v>5</v>
      </c>
      <c r="K29" s="18">
        <v>428.41199999999998</v>
      </c>
      <c r="M29" s="55">
        <v>2021</v>
      </c>
      <c r="N29" s="47" t="s">
        <v>26</v>
      </c>
      <c r="O29" s="47" t="s">
        <v>21</v>
      </c>
      <c r="P29" s="47" t="s">
        <v>5</v>
      </c>
      <c r="Q29" s="56"/>
      <c r="R29" s="44"/>
      <c r="S29" s="44"/>
      <c r="T29" s="44"/>
    </row>
    <row r="30" spans="1:20">
      <c r="A30" s="26"/>
      <c r="B30" s="1"/>
      <c r="C30" s="1"/>
      <c r="D30" s="1"/>
      <c r="E30" s="27"/>
      <c r="G30" s="7"/>
      <c r="H30" s="9" t="s">
        <v>26</v>
      </c>
      <c r="I30" s="9" t="s">
        <v>21</v>
      </c>
      <c r="J30" s="11" t="s">
        <v>19</v>
      </c>
      <c r="K30" s="10">
        <v>1.0049999999999999</v>
      </c>
      <c r="M30" s="46"/>
      <c r="N30" s="47" t="s">
        <v>26</v>
      </c>
      <c r="O30" s="47" t="s">
        <v>21</v>
      </c>
      <c r="P30" s="49" t="s">
        <v>19</v>
      </c>
      <c r="Q30" s="48"/>
      <c r="R30" s="44"/>
      <c r="S30" s="44"/>
      <c r="T30" s="44"/>
    </row>
    <row r="31" spans="1:20">
      <c r="A31" s="26">
        <v>2019</v>
      </c>
      <c r="B31" s="1" t="s">
        <v>23</v>
      </c>
      <c r="C31" s="1" t="s">
        <v>16</v>
      </c>
      <c r="D31" s="1" t="s">
        <v>5</v>
      </c>
      <c r="E31" s="27"/>
      <c r="G31" s="7"/>
      <c r="H31" s="7"/>
      <c r="I31" s="7"/>
      <c r="J31" s="7"/>
      <c r="K31" s="7"/>
      <c r="M31" s="46"/>
      <c r="N31" s="46"/>
      <c r="O31" s="46"/>
      <c r="P31" s="46"/>
      <c r="Q31" s="46"/>
      <c r="R31" s="44"/>
      <c r="S31" s="44"/>
      <c r="T31" s="44"/>
    </row>
    <row r="32" spans="1:20">
      <c r="A32" s="26"/>
      <c r="B32" s="1"/>
      <c r="C32" s="1"/>
      <c r="D32" s="2"/>
      <c r="E32" s="27"/>
      <c r="G32" s="7"/>
      <c r="H32" s="7"/>
      <c r="I32" s="7"/>
      <c r="J32" s="12" t="s">
        <v>7</v>
      </c>
      <c r="K32" s="19">
        <f>K29+K30</f>
        <v>429.41699999999997</v>
      </c>
      <c r="M32" s="46"/>
      <c r="N32" s="46"/>
      <c r="O32" s="46"/>
      <c r="P32" s="50" t="s">
        <v>7</v>
      </c>
      <c r="Q32" s="57">
        <v>1094.8499999999999</v>
      </c>
      <c r="R32" s="44"/>
      <c r="S32" s="44"/>
      <c r="T32" s="44"/>
    </row>
    <row r="33" spans="1:20">
      <c r="A33" s="26"/>
      <c r="B33" s="1"/>
      <c r="C33" s="1"/>
      <c r="D33" s="2"/>
      <c r="E33" s="27"/>
      <c r="G33" s="7"/>
      <c r="H33" s="7"/>
      <c r="I33" s="7"/>
      <c r="J33" s="12" t="s">
        <v>6</v>
      </c>
      <c r="K33" s="10">
        <v>428.41199999999998</v>
      </c>
      <c r="M33" s="46"/>
      <c r="N33" s="46"/>
      <c r="O33" s="46"/>
      <c r="P33" s="50" t="s">
        <v>6</v>
      </c>
      <c r="Q33" s="48">
        <v>493.45</v>
      </c>
      <c r="R33" s="44"/>
      <c r="S33" s="44"/>
      <c r="T33" s="44"/>
    </row>
    <row r="34" spans="1:20" ht="15.75" thickBot="1">
      <c r="A34" s="28"/>
      <c r="B34" s="29"/>
      <c r="C34" s="29"/>
      <c r="D34" s="30" t="s">
        <v>7</v>
      </c>
      <c r="E34" s="33">
        <v>1500.5</v>
      </c>
      <c r="G34" s="14"/>
      <c r="H34" s="14"/>
      <c r="I34" s="14"/>
      <c r="J34" s="15" t="s">
        <v>8</v>
      </c>
      <c r="K34" s="20">
        <f>K33/K32</f>
        <v>0.99765961757452548</v>
      </c>
      <c r="M34" s="52"/>
      <c r="N34" s="52"/>
      <c r="O34" s="52"/>
      <c r="P34" s="53" t="s">
        <v>8</v>
      </c>
      <c r="Q34" s="58">
        <v>0.45069999999999999</v>
      </c>
      <c r="R34" s="44"/>
      <c r="S34" s="44"/>
      <c r="T34" s="44"/>
    </row>
    <row r="35" spans="1:20">
      <c r="A35" s="23"/>
      <c r="B35" s="24"/>
      <c r="C35" s="24"/>
      <c r="D35" s="24" t="s">
        <v>6</v>
      </c>
      <c r="E35" s="32">
        <v>138.76</v>
      </c>
      <c r="G35" s="17">
        <v>2020</v>
      </c>
      <c r="H35" s="9" t="s">
        <v>26</v>
      </c>
      <c r="I35" s="9" t="s">
        <v>21</v>
      </c>
      <c r="J35" s="9" t="s">
        <v>5</v>
      </c>
      <c r="K35" s="18">
        <v>561.98400000000004</v>
      </c>
      <c r="M35" s="55">
        <v>2020</v>
      </c>
      <c r="N35" s="47" t="s">
        <v>26</v>
      </c>
      <c r="O35" s="47" t="s">
        <v>21</v>
      </c>
      <c r="P35" s="47" t="s">
        <v>5</v>
      </c>
      <c r="Q35" s="56"/>
      <c r="R35" s="44"/>
      <c r="S35" s="44"/>
      <c r="T35" s="44"/>
    </row>
    <row r="36" spans="1:20">
      <c r="A36" s="26"/>
      <c r="B36" s="1"/>
      <c r="C36" s="1"/>
      <c r="D36" s="1" t="s">
        <v>8</v>
      </c>
      <c r="E36" s="27">
        <v>9.2399999999999996E-2</v>
      </c>
      <c r="G36" s="7"/>
      <c r="H36" s="9" t="s">
        <v>26</v>
      </c>
      <c r="I36" s="9" t="s">
        <v>21</v>
      </c>
      <c r="J36" s="11" t="s">
        <v>19</v>
      </c>
      <c r="K36" s="10">
        <v>11.831</v>
      </c>
      <c r="M36" s="46"/>
      <c r="N36" s="47" t="s">
        <v>26</v>
      </c>
      <c r="O36" s="47" t="s">
        <v>21</v>
      </c>
      <c r="P36" s="49" t="s">
        <v>19</v>
      </c>
      <c r="Q36" s="48"/>
      <c r="R36" s="44"/>
      <c r="S36" s="44"/>
      <c r="T36" s="44"/>
    </row>
    <row r="37" spans="1:20">
      <c r="A37" s="26"/>
      <c r="B37" s="1"/>
      <c r="C37" s="1"/>
      <c r="D37" s="1"/>
      <c r="E37" s="27"/>
      <c r="G37" s="7"/>
      <c r="H37" s="7"/>
      <c r="I37" s="7"/>
      <c r="J37" s="7"/>
      <c r="K37" s="7"/>
      <c r="M37" s="46"/>
      <c r="N37" s="46"/>
      <c r="O37" s="46"/>
      <c r="P37" s="46"/>
      <c r="Q37" s="46"/>
      <c r="R37" s="44"/>
      <c r="S37" s="44"/>
      <c r="T37" s="44"/>
    </row>
    <row r="38" spans="1:20">
      <c r="A38" s="26">
        <v>2018</v>
      </c>
      <c r="B38" s="1" t="s">
        <v>23</v>
      </c>
      <c r="C38" s="1" t="s">
        <v>16</v>
      </c>
      <c r="D38" s="2" t="s">
        <v>5</v>
      </c>
      <c r="E38" s="27"/>
      <c r="G38" s="7"/>
      <c r="H38" s="7"/>
      <c r="I38" s="7"/>
      <c r="J38" s="12" t="s">
        <v>7</v>
      </c>
      <c r="K38" s="19">
        <f>K35+K36</f>
        <v>573.81500000000005</v>
      </c>
      <c r="M38" s="46"/>
      <c r="N38" s="46"/>
      <c r="O38" s="46"/>
      <c r="P38" s="50" t="s">
        <v>7</v>
      </c>
      <c r="Q38" s="57">
        <v>1868.58</v>
      </c>
      <c r="R38" s="44"/>
      <c r="S38" s="44"/>
      <c r="T38" s="44"/>
    </row>
    <row r="39" spans="1:20">
      <c r="A39" s="26"/>
      <c r="B39" s="1"/>
      <c r="C39" s="1"/>
      <c r="D39" s="2"/>
      <c r="E39" s="27"/>
      <c r="G39" s="7"/>
      <c r="H39" s="7"/>
      <c r="I39" s="7"/>
      <c r="J39" s="12" t="s">
        <v>6</v>
      </c>
      <c r="K39" s="10">
        <v>561.98400000000004</v>
      </c>
      <c r="M39" s="46"/>
      <c r="N39" s="46"/>
      <c r="O39" s="46"/>
      <c r="P39" s="50" t="s">
        <v>6</v>
      </c>
      <c r="Q39" s="48">
        <v>625.01</v>
      </c>
      <c r="R39" s="44"/>
      <c r="S39" s="44"/>
      <c r="T39" s="44"/>
    </row>
    <row r="40" spans="1:20" ht="15.75" thickBot="1">
      <c r="A40" s="28"/>
      <c r="B40" s="29"/>
      <c r="C40" s="29"/>
      <c r="D40" s="30"/>
      <c r="E40" s="33"/>
      <c r="G40" s="14"/>
      <c r="H40" s="14"/>
      <c r="I40" s="14"/>
      <c r="J40" s="15" t="s">
        <v>8</v>
      </c>
      <c r="K40" s="21">
        <f>K39/K38</f>
        <v>0.97938185652170118</v>
      </c>
      <c r="M40" s="52"/>
      <c r="N40" s="52"/>
      <c r="O40" s="52"/>
      <c r="P40" s="53" t="s">
        <v>8</v>
      </c>
      <c r="Q40" s="59">
        <v>0.33439999999999998</v>
      </c>
      <c r="R40" s="44"/>
      <c r="S40" s="44"/>
      <c r="T40" s="44"/>
    </row>
    <row r="41" spans="1:20">
      <c r="A41" s="23"/>
      <c r="B41" s="24"/>
      <c r="C41" s="24"/>
      <c r="D41" s="24" t="s">
        <v>7</v>
      </c>
      <c r="E41" s="32">
        <v>906.86</v>
      </c>
      <c r="G41" s="17">
        <v>2019</v>
      </c>
      <c r="H41" s="9" t="s">
        <v>26</v>
      </c>
      <c r="I41" s="9" t="s">
        <v>21</v>
      </c>
      <c r="J41" s="9" t="s">
        <v>5</v>
      </c>
      <c r="K41" s="10">
        <v>117.818</v>
      </c>
      <c r="M41" s="55">
        <v>2019</v>
      </c>
      <c r="N41" s="47" t="s">
        <v>26</v>
      </c>
      <c r="O41" s="47" t="s">
        <v>21</v>
      </c>
      <c r="P41" s="47" t="s">
        <v>5</v>
      </c>
      <c r="Q41" s="48"/>
      <c r="R41" s="44"/>
      <c r="S41" s="44"/>
      <c r="T41" s="44"/>
    </row>
    <row r="42" spans="1:20">
      <c r="A42" s="26"/>
      <c r="B42" s="1"/>
      <c r="C42" s="1"/>
      <c r="D42" s="1" t="s">
        <v>6</v>
      </c>
      <c r="E42" s="27">
        <v>113.91</v>
      </c>
      <c r="G42" s="7"/>
      <c r="H42" s="9" t="s">
        <v>26</v>
      </c>
      <c r="I42" s="9" t="s">
        <v>21</v>
      </c>
      <c r="J42" s="11" t="s">
        <v>19</v>
      </c>
      <c r="K42" s="10">
        <v>28.234000000000002</v>
      </c>
      <c r="M42" s="46"/>
      <c r="N42" s="47" t="s">
        <v>26</v>
      </c>
      <c r="O42" s="47" t="s">
        <v>21</v>
      </c>
      <c r="P42" s="49" t="s">
        <v>19</v>
      </c>
      <c r="Q42" s="48"/>
      <c r="R42" s="44"/>
      <c r="S42" s="44"/>
      <c r="T42" s="44"/>
    </row>
    <row r="43" spans="1:20" ht="15.75" thickBot="1">
      <c r="A43" s="26"/>
      <c r="B43" s="1"/>
      <c r="C43" s="1" t="s">
        <v>16</v>
      </c>
      <c r="D43" s="1" t="s">
        <v>8</v>
      </c>
      <c r="E43" s="27">
        <v>0.12559999999999999</v>
      </c>
      <c r="G43" s="7"/>
      <c r="H43" s="7"/>
      <c r="I43" s="7"/>
      <c r="J43" s="7"/>
      <c r="K43" s="7"/>
      <c r="M43" s="46"/>
      <c r="N43" s="46"/>
      <c r="O43" s="46"/>
      <c r="P43" s="46"/>
      <c r="Q43" s="46"/>
      <c r="R43" s="44"/>
      <c r="S43" s="44"/>
      <c r="T43" s="44"/>
    </row>
    <row r="44" spans="1:20">
      <c r="A44" s="23">
        <v>2017</v>
      </c>
      <c r="B44" s="24" t="s">
        <v>23</v>
      </c>
      <c r="C44" s="24" t="s">
        <v>16</v>
      </c>
      <c r="D44" s="24" t="s">
        <v>5</v>
      </c>
      <c r="E44" s="32"/>
      <c r="G44" s="7"/>
      <c r="H44" s="7"/>
      <c r="I44" s="7"/>
      <c r="J44" s="12" t="s">
        <v>7</v>
      </c>
      <c r="K44" s="19">
        <f>K41+K42</f>
        <v>146.05199999999999</v>
      </c>
      <c r="M44" s="46"/>
      <c r="N44" s="46"/>
      <c r="O44" s="46"/>
      <c r="P44" s="50" t="s">
        <v>7</v>
      </c>
      <c r="Q44" s="57">
        <v>1681.41</v>
      </c>
      <c r="R44" s="44"/>
      <c r="S44" s="44"/>
      <c r="T44" s="44"/>
    </row>
    <row r="45" spans="1:20">
      <c r="A45" s="26"/>
      <c r="B45" s="1"/>
      <c r="C45" s="1"/>
      <c r="D45" s="1"/>
      <c r="E45" s="27"/>
      <c r="G45" s="7"/>
      <c r="H45" s="7"/>
      <c r="I45" s="7"/>
      <c r="J45" s="12" t="s">
        <v>6</v>
      </c>
      <c r="K45" s="10">
        <v>117.818</v>
      </c>
      <c r="M45" s="46"/>
      <c r="N45" s="46"/>
      <c r="O45" s="46"/>
      <c r="P45" s="50" t="s">
        <v>6</v>
      </c>
      <c r="Q45" s="48">
        <v>140.78</v>
      </c>
      <c r="R45" s="44"/>
      <c r="S45" s="44"/>
      <c r="T45" s="44"/>
    </row>
    <row r="46" spans="1:20" ht="15.75" thickBot="1">
      <c r="A46" s="26"/>
      <c r="B46" s="1"/>
      <c r="C46" s="1"/>
      <c r="D46" s="1"/>
      <c r="E46" s="27"/>
      <c r="G46" s="14"/>
      <c r="H46" s="14"/>
      <c r="I46" s="14"/>
      <c r="J46" s="15" t="s">
        <v>8</v>
      </c>
      <c r="K46" s="21">
        <f>K45/K44</f>
        <v>0.80668529017062418</v>
      </c>
      <c r="M46" s="52"/>
      <c r="N46" s="52"/>
      <c r="O46" s="52"/>
      <c r="P46" s="53" t="s">
        <v>8</v>
      </c>
      <c r="Q46" s="59">
        <v>8.3699999999999997E-2</v>
      </c>
      <c r="R46" s="44"/>
      <c r="S46" s="44"/>
      <c r="T46" s="44"/>
    </row>
    <row r="47" spans="1:20" ht="15.75" thickTop="1">
      <c r="A47" s="26"/>
      <c r="B47" s="1"/>
      <c r="C47" s="1"/>
      <c r="D47" s="2" t="s">
        <v>7</v>
      </c>
      <c r="E47" s="27">
        <v>1175.67</v>
      </c>
      <c r="G47" s="17">
        <v>2018</v>
      </c>
      <c r="H47" s="9" t="s">
        <v>26</v>
      </c>
      <c r="I47" s="9" t="s">
        <v>21</v>
      </c>
      <c r="J47" s="9" t="s">
        <v>5</v>
      </c>
      <c r="K47" s="10">
        <v>142.48400000000001</v>
      </c>
      <c r="M47" s="55">
        <v>2018</v>
      </c>
      <c r="N47" s="47" t="s">
        <v>26</v>
      </c>
      <c r="O47" s="47" t="s">
        <v>21</v>
      </c>
      <c r="P47" s="47" t="s">
        <v>5</v>
      </c>
      <c r="Q47" s="48"/>
      <c r="R47" s="44"/>
      <c r="S47" s="44"/>
      <c r="T47" s="44"/>
    </row>
    <row r="48" spans="1:20">
      <c r="A48" s="26"/>
      <c r="B48" s="1"/>
      <c r="C48" s="1"/>
      <c r="D48" s="2" t="s">
        <v>6</v>
      </c>
      <c r="E48" s="27">
        <v>100.22</v>
      </c>
      <c r="G48" s="7"/>
      <c r="H48" s="9" t="s">
        <v>26</v>
      </c>
      <c r="I48" s="9" t="s">
        <v>21</v>
      </c>
      <c r="J48" s="11" t="s">
        <v>19</v>
      </c>
      <c r="K48" s="10">
        <v>19.654</v>
      </c>
      <c r="M48" s="46"/>
      <c r="N48" s="47" t="s">
        <v>26</v>
      </c>
      <c r="O48" s="47" t="s">
        <v>21</v>
      </c>
      <c r="P48" s="49" t="s">
        <v>19</v>
      </c>
      <c r="Q48" s="48"/>
      <c r="R48" s="44"/>
      <c r="S48" s="44"/>
      <c r="T48" s="44"/>
    </row>
    <row r="49" spans="1:20" ht="15.75" thickBot="1">
      <c r="A49" s="28"/>
      <c r="B49" s="29"/>
      <c r="C49" s="29"/>
      <c r="D49" s="30" t="s">
        <v>8</v>
      </c>
      <c r="E49" s="33">
        <v>8.52</v>
      </c>
      <c r="G49" s="7"/>
      <c r="H49" s="7"/>
      <c r="I49" s="7"/>
      <c r="J49" s="7"/>
      <c r="K49" s="7"/>
      <c r="M49" s="46"/>
      <c r="N49" s="46"/>
      <c r="O49" s="46"/>
      <c r="P49" s="46"/>
      <c r="Q49" s="46"/>
      <c r="R49" s="44"/>
      <c r="S49" s="44"/>
      <c r="T49" s="44"/>
    </row>
    <row r="50" spans="1:20">
      <c r="A50" s="23">
        <v>2016</v>
      </c>
      <c r="B50" s="24" t="s">
        <v>23</v>
      </c>
      <c r="C50" s="24" t="s">
        <v>16</v>
      </c>
      <c r="D50" s="24" t="s">
        <v>5</v>
      </c>
      <c r="E50" s="32"/>
      <c r="G50" s="7"/>
      <c r="H50" s="7"/>
      <c r="I50" s="7"/>
      <c r="J50" s="12" t="s">
        <v>7</v>
      </c>
      <c r="K50" s="19">
        <f>K47+K48</f>
        <v>162.13800000000001</v>
      </c>
      <c r="M50" s="46"/>
      <c r="N50" s="46"/>
      <c r="O50" s="46"/>
      <c r="P50" s="50" t="s">
        <v>7</v>
      </c>
      <c r="Q50" s="46">
        <v>1068.96</v>
      </c>
      <c r="R50" s="44"/>
      <c r="S50" s="44"/>
      <c r="T50" s="44"/>
    </row>
    <row r="51" spans="1:20">
      <c r="A51" s="26"/>
      <c r="B51" s="1"/>
      <c r="C51" s="1"/>
      <c r="D51" s="1"/>
      <c r="E51" s="27"/>
      <c r="G51" s="7"/>
      <c r="H51" s="7"/>
      <c r="I51" s="7"/>
      <c r="J51" s="12" t="s">
        <v>6</v>
      </c>
      <c r="K51" s="10">
        <v>142.48400000000001</v>
      </c>
      <c r="M51" s="46"/>
      <c r="N51" s="46"/>
      <c r="O51" s="46"/>
      <c r="P51" s="50" t="s">
        <v>6</v>
      </c>
      <c r="Q51" s="46">
        <v>156.62</v>
      </c>
      <c r="R51" s="44"/>
      <c r="S51" s="44"/>
      <c r="T51" s="44"/>
    </row>
    <row r="52" spans="1:20" ht="15.75" thickBot="1">
      <c r="A52" s="26"/>
      <c r="B52" s="1"/>
      <c r="C52" s="1"/>
      <c r="D52" s="1"/>
      <c r="E52" s="27"/>
      <c r="G52" s="14"/>
      <c r="H52" s="14"/>
      <c r="I52" s="14"/>
      <c r="J52" s="15" t="s">
        <v>8</v>
      </c>
      <c r="K52" s="21">
        <f>K51/K50</f>
        <v>0.87878227189184521</v>
      </c>
      <c r="M52" s="52"/>
      <c r="N52" s="52"/>
      <c r="O52" s="52"/>
      <c r="P52" s="53" t="s">
        <v>8</v>
      </c>
      <c r="Q52" s="46">
        <v>14.65</v>
      </c>
      <c r="R52" s="44"/>
      <c r="S52" s="44"/>
      <c r="T52" s="44"/>
    </row>
    <row r="53" spans="1:20" ht="15.75" thickTop="1">
      <c r="A53" s="26"/>
      <c r="B53" s="1"/>
      <c r="C53" s="1"/>
      <c r="D53" s="2" t="s">
        <v>7</v>
      </c>
      <c r="E53" s="27">
        <v>2504.62</v>
      </c>
      <c r="G53" s="17">
        <v>2017</v>
      </c>
      <c r="H53" s="9" t="s">
        <v>26</v>
      </c>
      <c r="I53" s="9" t="s">
        <v>21</v>
      </c>
      <c r="J53" s="9" t="s">
        <v>5</v>
      </c>
      <c r="K53" s="10">
        <v>149.74700000000001</v>
      </c>
      <c r="M53" s="55">
        <v>2017</v>
      </c>
      <c r="N53" s="47" t="s">
        <v>26</v>
      </c>
      <c r="O53" s="47" t="s">
        <v>21</v>
      </c>
      <c r="P53" s="47" t="s">
        <v>5</v>
      </c>
      <c r="Q53" s="48"/>
      <c r="R53" s="44"/>
      <c r="S53" s="44"/>
      <c r="T53" s="44"/>
    </row>
    <row r="54" spans="1:20">
      <c r="A54" s="26"/>
      <c r="B54" s="1"/>
      <c r="C54" s="1"/>
      <c r="D54" s="2" t="s">
        <v>6</v>
      </c>
      <c r="E54" s="27">
        <v>52.17</v>
      </c>
      <c r="G54" s="7"/>
      <c r="H54" s="9" t="s">
        <v>26</v>
      </c>
      <c r="I54" s="9" t="s">
        <v>21</v>
      </c>
      <c r="J54" s="11" t="s">
        <v>19</v>
      </c>
      <c r="K54" s="10">
        <v>8.3010000000000002</v>
      </c>
      <c r="M54" s="46"/>
      <c r="N54" s="47" t="s">
        <v>26</v>
      </c>
      <c r="O54" s="47" t="s">
        <v>21</v>
      </c>
      <c r="P54" s="49" t="s">
        <v>19</v>
      </c>
      <c r="Q54" s="48"/>
      <c r="R54" s="44"/>
      <c r="S54" s="44"/>
      <c r="T54" s="44"/>
    </row>
    <row r="55" spans="1:20" ht="15.75" thickBot="1">
      <c r="A55" s="28"/>
      <c r="B55" s="29"/>
      <c r="C55" s="29"/>
      <c r="D55" s="30" t="s">
        <v>8</v>
      </c>
      <c r="E55" s="33">
        <v>2.08</v>
      </c>
      <c r="G55" s="7"/>
      <c r="H55" s="7"/>
      <c r="I55" s="7"/>
      <c r="J55" s="7"/>
      <c r="K55" s="10"/>
      <c r="M55" s="46"/>
      <c r="N55" s="46"/>
      <c r="O55" s="46"/>
      <c r="P55" s="46"/>
      <c r="Q55" s="48"/>
      <c r="R55" s="44"/>
      <c r="S55" s="44"/>
      <c r="T55" s="44"/>
    </row>
    <row r="56" spans="1:20">
      <c r="A56" s="23">
        <v>2015</v>
      </c>
      <c r="B56" s="24" t="s">
        <v>23</v>
      </c>
      <c r="C56" s="24"/>
      <c r="D56" s="24" t="s">
        <v>5</v>
      </c>
      <c r="E56" s="32"/>
      <c r="G56" s="7"/>
      <c r="H56" s="7"/>
      <c r="I56" s="7"/>
      <c r="J56" s="12" t="s">
        <v>7</v>
      </c>
      <c r="K56" s="10">
        <f>K53+K54</f>
        <v>158.048</v>
      </c>
      <c r="M56" s="46"/>
      <c r="N56" s="46"/>
      <c r="O56" s="46"/>
      <c r="P56" s="50" t="s">
        <v>7</v>
      </c>
      <c r="Q56" s="48">
        <v>655.61</v>
      </c>
      <c r="R56" s="44"/>
      <c r="S56" s="44"/>
      <c r="T56" s="44"/>
    </row>
    <row r="57" spans="1:20">
      <c r="A57" s="26"/>
      <c r="B57" s="1"/>
      <c r="C57" s="1"/>
      <c r="D57" s="1"/>
      <c r="E57" s="27"/>
      <c r="G57" s="7"/>
      <c r="H57" s="7"/>
      <c r="I57" s="7"/>
      <c r="J57" s="12" t="s">
        <v>6</v>
      </c>
      <c r="K57" s="10">
        <v>149.74700000000001</v>
      </c>
      <c r="M57" s="46"/>
      <c r="N57" s="46"/>
      <c r="O57" s="46"/>
      <c r="P57" s="50" t="s">
        <v>6</v>
      </c>
      <c r="Q57" s="48">
        <v>100.22</v>
      </c>
      <c r="R57" s="44"/>
      <c r="S57" s="44"/>
      <c r="T57" s="44"/>
    </row>
    <row r="58" spans="1:20" ht="15.75" thickBot="1">
      <c r="A58" s="26"/>
      <c r="B58" s="1"/>
      <c r="C58" s="1"/>
      <c r="D58" s="1"/>
      <c r="E58" s="27"/>
      <c r="G58" s="14"/>
      <c r="H58" s="14"/>
      <c r="I58" s="14"/>
      <c r="J58" s="15" t="s">
        <v>8</v>
      </c>
      <c r="K58" s="20">
        <f>K57/K56</f>
        <v>0.94747798137274764</v>
      </c>
      <c r="M58" s="52"/>
      <c r="N58" s="52"/>
      <c r="O58" s="52"/>
      <c r="P58" s="53" t="s">
        <v>8</v>
      </c>
      <c r="Q58" s="58">
        <v>0.15279999999999999</v>
      </c>
      <c r="R58" s="44"/>
      <c r="S58" s="44"/>
      <c r="T58" s="44"/>
    </row>
    <row r="59" spans="1:20" ht="15.75" thickTop="1">
      <c r="A59" s="26"/>
      <c r="B59" s="1"/>
      <c r="C59" s="1"/>
      <c r="D59" s="2" t="s">
        <v>7</v>
      </c>
      <c r="E59" s="27">
        <v>5131.95</v>
      </c>
      <c r="G59" s="17">
        <v>2016</v>
      </c>
      <c r="H59" s="9" t="s">
        <v>26</v>
      </c>
      <c r="I59" s="9" t="s">
        <v>22</v>
      </c>
      <c r="J59" s="9" t="s">
        <v>5</v>
      </c>
      <c r="K59" s="17">
        <v>39.866999999999997</v>
      </c>
      <c r="M59" s="55">
        <v>2016</v>
      </c>
      <c r="N59" s="47" t="s">
        <v>26</v>
      </c>
      <c r="O59" s="47" t="s">
        <v>22</v>
      </c>
      <c r="P59" s="47" t="s">
        <v>5</v>
      </c>
      <c r="Q59" s="55"/>
      <c r="R59" s="44"/>
      <c r="S59" s="44"/>
      <c r="T59" s="44"/>
    </row>
    <row r="60" spans="1:20">
      <c r="A60" s="26"/>
      <c r="B60" s="1"/>
      <c r="C60" s="1"/>
      <c r="D60" s="2" t="s">
        <v>6</v>
      </c>
      <c r="E60" s="27">
        <v>68.89</v>
      </c>
      <c r="G60" s="7"/>
      <c r="H60" s="11"/>
      <c r="I60" s="11"/>
      <c r="J60" s="11"/>
      <c r="K60" s="7">
        <v>15.43</v>
      </c>
      <c r="M60" s="46"/>
      <c r="N60" s="49"/>
      <c r="O60" s="49"/>
      <c r="P60" s="49"/>
      <c r="Q60" s="46"/>
      <c r="R60" s="44"/>
      <c r="S60" s="44"/>
      <c r="T60" s="44"/>
    </row>
    <row r="61" spans="1:20" ht="15.75" thickBot="1">
      <c r="A61" s="28"/>
      <c r="B61" s="29"/>
      <c r="C61" s="29"/>
      <c r="D61" s="30" t="s">
        <v>8</v>
      </c>
      <c r="E61" s="33">
        <v>1.34</v>
      </c>
      <c r="G61" s="7"/>
      <c r="H61" s="7"/>
      <c r="I61" s="7"/>
      <c r="J61" s="7"/>
      <c r="K61" s="7"/>
      <c r="M61" s="46"/>
      <c r="N61" s="46"/>
      <c r="O61" s="46"/>
      <c r="P61" s="46"/>
      <c r="Q61" s="46"/>
      <c r="R61" s="44"/>
      <c r="S61" s="44"/>
      <c r="T61" s="44"/>
    </row>
    <row r="62" spans="1:20">
      <c r="A62" s="23">
        <v>2014</v>
      </c>
      <c r="B62" s="24" t="s">
        <v>23</v>
      </c>
      <c r="C62" s="24" t="s">
        <v>16</v>
      </c>
      <c r="D62" s="24" t="s">
        <v>5</v>
      </c>
      <c r="E62" s="32"/>
      <c r="G62" s="7"/>
      <c r="H62" s="7"/>
      <c r="I62" s="7"/>
      <c r="J62" s="12" t="s">
        <v>7</v>
      </c>
      <c r="K62" s="10">
        <f>K59+K60</f>
        <v>55.296999999999997</v>
      </c>
      <c r="M62" s="46"/>
      <c r="N62" s="46"/>
      <c r="O62" s="46"/>
      <c r="P62" s="50" t="s">
        <v>7</v>
      </c>
      <c r="Q62" s="48">
        <v>158.27000000000001</v>
      </c>
      <c r="R62" s="44"/>
      <c r="S62" s="44"/>
      <c r="T62" s="44"/>
    </row>
    <row r="63" spans="1:20">
      <c r="A63" s="26"/>
      <c r="B63" s="1"/>
      <c r="C63" s="1"/>
      <c r="D63" s="1"/>
      <c r="E63" s="27"/>
      <c r="G63" s="7"/>
      <c r="H63" s="7"/>
      <c r="I63" s="7"/>
      <c r="J63" s="12" t="s">
        <v>6</v>
      </c>
      <c r="K63" s="10">
        <v>39.866999999999997</v>
      </c>
      <c r="M63" s="46"/>
      <c r="N63" s="46"/>
      <c r="O63" s="46"/>
      <c r="P63" s="50" t="s">
        <v>6</v>
      </c>
      <c r="Q63" s="48">
        <v>52.17</v>
      </c>
      <c r="R63" s="44"/>
      <c r="S63" s="44"/>
      <c r="T63" s="44"/>
    </row>
    <row r="64" spans="1:20">
      <c r="A64" s="26"/>
      <c r="B64" s="1"/>
      <c r="C64" s="1"/>
      <c r="D64" s="1"/>
      <c r="E64" s="27"/>
      <c r="G64" s="7"/>
      <c r="H64" s="7"/>
      <c r="I64" s="7"/>
      <c r="J64" s="12" t="s">
        <v>8</v>
      </c>
      <c r="K64" s="22">
        <f>K63/K62</f>
        <v>0.72096135414217766</v>
      </c>
      <c r="M64" s="46"/>
      <c r="N64" s="46"/>
      <c r="O64" s="46"/>
      <c r="P64" s="50" t="s">
        <v>8</v>
      </c>
      <c r="Q64" s="60">
        <v>0.3296</v>
      </c>
      <c r="R64" s="44"/>
      <c r="S64" s="44"/>
      <c r="T64" s="44"/>
    </row>
    <row r="65" spans="1:20">
      <c r="A65" s="26"/>
      <c r="B65" s="1"/>
      <c r="C65" s="1"/>
      <c r="D65" s="2" t="s">
        <v>7</v>
      </c>
      <c r="E65" s="27">
        <v>4026.69</v>
      </c>
      <c r="M65" s="44"/>
      <c r="N65" s="44"/>
      <c r="O65" s="44"/>
      <c r="P65" s="44"/>
      <c r="Q65" s="44"/>
      <c r="R65" s="44"/>
      <c r="S65" s="44"/>
      <c r="T65" s="44"/>
    </row>
    <row r="66" spans="1:20">
      <c r="A66" s="26"/>
      <c r="B66" s="1"/>
      <c r="C66" s="1"/>
      <c r="D66" s="2" t="s">
        <v>6</v>
      </c>
      <c r="E66" s="27">
        <v>600.33000000000004</v>
      </c>
      <c r="G66" s="5" t="s">
        <v>24</v>
      </c>
      <c r="M66" s="44" t="s">
        <v>24</v>
      </c>
      <c r="N66" s="44"/>
      <c r="O66" s="44"/>
      <c r="P66" s="44"/>
      <c r="Q66" s="44"/>
      <c r="R66" s="44"/>
      <c r="S66" s="44"/>
      <c r="T66" s="44"/>
    </row>
    <row r="67" spans="1:20" ht="15.75" thickBot="1">
      <c r="A67" s="28"/>
      <c r="B67" s="29"/>
      <c r="C67" s="29"/>
      <c r="D67" s="30" t="s">
        <v>8</v>
      </c>
      <c r="E67" s="31">
        <v>14.907999999999999</v>
      </c>
      <c r="G67" s="35" t="s">
        <v>25</v>
      </c>
      <c r="M67" s="44" t="s">
        <v>25</v>
      </c>
      <c r="N67" s="44"/>
      <c r="O67" s="44"/>
      <c r="P67" s="44"/>
      <c r="Q67" s="44"/>
      <c r="R67" s="44"/>
      <c r="S67" s="44"/>
      <c r="T67" s="44"/>
    </row>
    <row r="68" spans="1:20">
      <c r="A68" s="23">
        <v>2013</v>
      </c>
      <c r="B68" s="24" t="s">
        <v>23</v>
      </c>
      <c r="C68" s="24" t="s">
        <v>16</v>
      </c>
      <c r="D68" s="24" t="s">
        <v>5</v>
      </c>
      <c r="E68" s="32"/>
      <c r="M68" s="44"/>
      <c r="N68" s="44"/>
      <c r="O68" s="44"/>
      <c r="P68" s="44"/>
      <c r="Q68" s="44"/>
      <c r="R68" s="44"/>
      <c r="S68" s="44"/>
      <c r="T68" s="44"/>
    </row>
    <row r="69" spans="1:20">
      <c r="A69" s="26"/>
      <c r="B69" s="1"/>
      <c r="C69" s="1"/>
      <c r="D69" s="1"/>
      <c r="E69" s="27"/>
      <c r="M69" s="44"/>
      <c r="N69" s="44"/>
      <c r="O69" s="44"/>
      <c r="P69" s="44"/>
      <c r="Q69" s="44"/>
      <c r="R69" s="44"/>
      <c r="S69" s="44"/>
      <c r="T69" s="44"/>
    </row>
    <row r="70" spans="1:20">
      <c r="A70" s="26"/>
      <c r="B70" s="1"/>
      <c r="C70" s="1"/>
      <c r="D70" s="1"/>
      <c r="E70" s="27"/>
      <c r="M70" s="44"/>
      <c r="N70" s="44"/>
      <c r="O70" s="44"/>
      <c r="P70" s="44"/>
      <c r="Q70" s="44"/>
      <c r="R70" s="44"/>
      <c r="S70" s="44"/>
      <c r="T70" s="44"/>
    </row>
    <row r="71" spans="1:20">
      <c r="A71" s="26"/>
      <c r="B71" s="1"/>
      <c r="C71" s="1"/>
      <c r="D71" s="2" t="s">
        <v>7</v>
      </c>
      <c r="E71" s="27">
        <v>3031.79</v>
      </c>
      <c r="M71" s="44"/>
      <c r="N71" s="44"/>
      <c r="O71" s="44"/>
      <c r="P71" s="44"/>
      <c r="Q71" s="44"/>
      <c r="R71" s="44"/>
      <c r="S71" s="44"/>
      <c r="T71" s="44"/>
    </row>
    <row r="72" spans="1:20">
      <c r="A72" s="26"/>
      <c r="B72" s="1"/>
      <c r="C72" s="1"/>
      <c r="D72" s="2" t="s">
        <v>6</v>
      </c>
      <c r="E72" s="27">
        <v>1124.21</v>
      </c>
      <c r="M72" s="44"/>
      <c r="N72" s="44"/>
      <c r="O72" s="44"/>
      <c r="P72" s="44"/>
      <c r="Q72" s="44"/>
      <c r="R72" s="44"/>
      <c r="S72" s="44"/>
      <c r="T72" s="44"/>
    </row>
    <row r="73" spans="1:20" ht="15.75" thickBot="1">
      <c r="A73" s="28"/>
      <c r="B73" s="29"/>
      <c r="C73" s="29"/>
      <c r="D73" s="30" t="s">
        <v>8</v>
      </c>
      <c r="E73" s="31">
        <v>37.08</v>
      </c>
      <c r="M73" s="44"/>
      <c r="N73" s="44"/>
      <c r="O73" s="44"/>
      <c r="P73" s="44"/>
      <c r="Q73" s="44"/>
      <c r="R73" s="44"/>
      <c r="S73" s="44"/>
      <c r="T73" s="44"/>
    </row>
    <row r="74" spans="1:20">
      <c r="A74" s="23">
        <v>2012</v>
      </c>
      <c r="B74" s="24" t="s">
        <v>23</v>
      </c>
      <c r="C74" s="24" t="s">
        <v>16</v>
      </c>
      <c r="D74" s="24" t="s">
        <v>5</v>
      </c>
      <c r="E74" s="32"/>
    </row>
    <row r="75" spans="1:20">
      <c r="A75" s="26"/>
      <c r="B75" s="1"/>
      <c r="C75" s="1"/>
      <c r="D75" s="1"/>
      <c r="E75" s="27"/>
    </row>
    <row r="76" spans="1:20">
      <c r="A76" s="26"/>
      <c r="B76" s="1"/>
      <c r="C76" s="1"/>
      <c r="D76" s="1"/>
      <c r="E76" s="27"/>
    </row>
    <row r="77" spans="1:20">
      <c r="A77" s="26"/>
      <c r="B77" s="1"/>
      <c r="C77" s="1"/>
      <c r="D77" s="2" t="s">
        <v>7</v>
      </c>
      <c r="E77" s="27">
        <v>1381.2349999999999</v>
      </c>
    </row>
    <row r="78" spans="1:20">
      <c r="A78" s="26"/>
      <c r="B78" s="1"/>
      <c r="C78" s="1"/>
      <c r="D78" s="2" t="s">
        <v>6</v>
      </c>
      <c r="E78" s="27">
        <v>1204.634</v>
      </c>
    </row>
    <row r="79" spans="1:20" ht="15.75" thickBot="1">
      <c r="A79" s="28"/>
      <c r="B79" s="29"/>
      <c r="C79" s="29"/>
      <c r="D79" s="30" t="s">
        <v>8</v>
      </c>
      <c r="E79" s="31">
        <f>E78/E77*100</f>
        <v>87.214268390244968</v>
      </c>
    </row>
    <row r="80" spans="1:20">
      <c r="A80" s="23">
        <v>2011</v>
      </c>
      <c r="B80" s="24" t="s">
        <v>23</v>
      </c>
      <c r="C80" s="24" t="s">
        <v>16</v>
      </c>
      <c r="D80" s="24" t="s">
        <v>5</v>
      </c>
      <c r="E80" s="25"/>
    </row>
    <row r="81" spans="1:5">
      <c r="A81" s="26"/>
      <c r="B81" s="1"/>
      <c r="C81" s="1"/>
      <c r="D81" s="1"/>
      <c r="E81" s="27"/>
    </row>
    <row r="82" spans="1:5">
      <c r="A82" s="26"/>
      <c r="B82" s="1"/>
      <c r="C82" s="1"/>
      <c r="D82" s="1"/>
      <c r="E82" s="27"/>
    </row>
    <row r="83" spans="1:5">
      <c r="A83" s="26"/>
      <c r="B83" s="1"/>
      <c r="C83" s="1"/>
      <c r="D83" s="2" t="s">
        <v>7</v>
      </c>
      <c r="E83" s="27">
        <v>895.94</v>
      </c>
    </row>
    <row r="84" spans="1:5">
      <c r="A84" s="26"/>
      <c r="B84" s="1"/>
      <c r="C84" s="1"/>
      <c r="D84" s="2" t="s">
        <v>6</v>
      </c>
      <c r="E84" s="27">
        <v>641.93499999999995</v>
      </c>
    </row>
    <row r="85" spans="1:5" ht="15.75" thickBot="1">
      <c r="A85" s="28"/>
      <c r="B85" s="29"/>
      <c r="C85" s="29"/>
      <c r="D85" s="30" t="s">
        <v>8</v>
      </c>
      <c r="E85" s="31">
        <v>71.649329196151513</v>
      </c>
    </row>
    <row r="86" spans="1:5">
      <c r="A86" s="23">
        <v>2010</v>
      </c>
      <c r="B86" s="24" t="s">
        <v>23</v>
      </c>
      <c r="C86" s="24" t="s">
        <v>16</v>
      </c>
      <c r="D86" s="24" t="s">
        <v>5</v>
      </c>
      <c r="E86" s="25"/>
    </row>
    <row r="87" spans="1:5">
      <c r="A87" s="26"/>
      <c r="B87" s="1"/>
      <c r="C87" s="1"/>
      <c r="D87" s="1"/>
      <c r="E87" s="27"/>
    </row>
    <row r="88" spans="1:5">
      <c r="A88" s="26"/>
      <c r="B88" s="1"/>
      <c r="C88" s="1"/>
      <c r="D88" s="1"/>
      <c r="E88" s="27"/>
    </row>
    <row r="89" spans="1:5">
      <c r="A89" s="26"/>
      <c r="B89" s="1"/>
      <c r="C89" s="1"/>
      <c r="D89" s="2" t="s">
        <v>7</v>
      </c>
      <c r="E89" s="27">
        <v>440.303</v>
      </c>
    </row>
    <row r="90" spans="1:5">
      <c r="A90" s="26"/>
      <c r="B90" s="1"/>
      <c r="C90" s="1"/>
      <c r="D90" s="2" t="s">
        <v>6</v>
      </c>
      <c r="E90" s="27">
        <v>245.40100000000001</v>
      </c>
    </row>
    <row r="91" spans="1:5" ht="15.75" thickBot="1">
      <c r="A91" s="28"/>
      <c r="B91" s="29"/>
      <c r="C91" s="29"/>
      <c r="D91" s="30" t="s">
        <v>8</v>
      </c>
      <c r="E91" s="31">
        <f>E90/E89*100</f>
        <v>55.734573691298948</v>
      </c>
    </row>
    <row r="92" spans="1:5">
      <c r="A92" s="23">
        <v>2009</v>
      </c>
      <c r="B92" s="24" t="s">
        <v>23</v>
      </c>
      <c r="C92" s="24" t="s">
        <v>16</v>
      </c>
      <c r="D92" s="24" t="s">
        <v>5</v>
      </c>
      <c r="E92" s="25"/>
    </row>
    <row r="93" spans="1:5">
      <c r="A93" s="26"/>
      <c r="B93" s="1"/>
      <c r="C93" s="1"/>
      <c r="D93" s="1"/>
      <c r="E93" s="27"/>
    </row>
    <row r="94" spans="1:5">
      <c r="A94" s="26"/>
      <c r="B94" s="1"/>
      <c r="C94" s="1"/>
      <c r="D94" s="1"/>
      <c r="E94" s="27"/>
    </row>
    <row r="95" spans="1:5">
      <c r="A95" s="26"/>
      <c r="B95" s="1"/>
      <c r="C95" s="1"/>
      <c r="D95" s="2" t="s">
        <v>7</v>
      </c>
      <c r="E95" s="27">
        <v>1498.923</v>
      </c>
    </row>
    <row r="96" spans="1:5">
      <c r="A96" s="26"/>
      <c r="B96" s="1"/>
      <c r="C96" s="1"/>
      <c r="D96" s="2" t="s">
        <v>6</v>
      </c>
      <c r="E96" s="27">
        <v>1033.5889999999999</v>
      </c>
    </row>
    <row r="97" spans="1:5" ht="15.75" thickBot="1">
      <c r="A97" s="28"/>
      <c r="B97" s="29"/>
      <c r="C97" s="29"/>
      <c r="D97" s="30" t="s">
        <v>8</v>
      </c>
      <c r="E97" s="31">
        <f>E96/E95*100</f>
        <v>68.955443341652639</v>
      </c>
    </row>
    <row r="98" spans="1:5">
      <c r="A98" s="23">
        <v>2008</v>
      </c>
      <c r="B98" s="24" t="s">
        <v>23</v>
      </c>
      <c r="C98" s="24" t="s">
        <v>16</v>
      </c>
      <c r="D98" s="24" t="s">
        <v>5</v>
      </c>
      <c r="E98" s="25"/>
    </row>
    <row r="99" spans="1:5">
      <c r="A99" s="26"/>
      <c r="B99" s="1"/>
      <c r="C99" s="1"/>
      <c r="D99" s="1"/>
      <c r="E99" s="27"/>
    </row>
    <row r="100" spans="1:5">
      <c r="A100" s="26"/>
      <c r="B100" s="1"/>
      <c r="C100" s="1"/>
      <c r="D100" s="1"/>
      <c r="E100" s="27"/>
    </row>
    <row r="101" spans="1:5">
      <c r="A101" s="26"/>
      <c r="B101" s="1"/>
      <c r="C101" s="1"/>
      <c r="D101" s="2" t="s">
        <v>7</v>
      </c>
      <c r="E101" s="27">
        <v>851.98400000000004</v>
      </c>
    </row>
    <row r="102" spans="1:5">
      <c r="A102" s="26"/>
      <c r="B102" s="1"/>
      <c r="C102" s="1"/>
      <c r="D102" s="2" t="s">
        <v>6</v>
      </c>
      <c r="E102" s="27">
        <v>319.67500000000001</v>
      </c>
    </row>
    <row r="103" spans="1:5" ht="15.75" thickBot="1">
      <c r="A103" s="28"/>
      <c r="B103" s="29"/>
      <c r="C103" s="29"/>
      <c r="D103" s="30" t="s">
        <v>8</v>
      </c>
      <c r="E103" s="31">
        <f>E102/E101*100</f>
        <v>37.521244530413718</v>
      </c>
    </row>
    <row r="104" spans="1:5">
      <c r="A104" s="23">
        <v>2007</v>
      </c>
      <c r="B104" s="24" t="s">
        <v>23</v>
      </c>
      <c r="C104" s="24" t="s">
        <v>16</v>
      </c>
      <c r="D104" s="24" t="s">
        <v>5</v>
      </c>
      <c r="E104" s="25"/>
    </row>
    <row r="105" spans="1:5">
      <c r="A105" s="26"/>
      <c r="B105" s="1"/>
      <c r="C105" s="1"/>
      <c r="D105" s="1"/>
      <c r="E105" s="27"/>
    </row>
    <row r="106" spans="1:5">
      <c r="A106" s="26"/>
      <c r="B106" s="1"/>
      <c r="C106" s="1"/>
      <c r="D106" s="1"/>
      <c r="E106" s="27"/>
    </row>
    <row r="107" spans="1:5">
      <c r="A107" s="26"/>
      <c r="B107" s="1"/>
      <c r="C107" s="1"/>
      <c r="D107" s="2" t="s">
        <v>7</v>
      </c>
      <c r="E107" s="27">
        <v>506.274</v>
      </c>
    </row>
    <row r="108" spans="1:5">
      <c r="A108" s="26"/>
      <c r="B108" s="1"/>
      <c r="C108" s="1"/>
      <c r="D108" s="2" t="s">
        <v>6</v>
      </c>
      <c r="E108" s="27">
        <v>374.78</v>
      </c>
    </row>
    <row r="109" spans="1:5" ht="15.75" thickBot="1">
      <c r="A109" s="28"/>
      <c r="B109" s="29"/>
      <c r="C109" s="29"/>
      <c r="D109" s="30" t="s">
        <v>8</v>
      </c>
      <c r="E109" s="31">
        <f>E108/E107*100</f>
        <v>74.027107850689546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"/>
  <sheetViews>
    <sheetView workbookViewId="0">
      <selection activeCell="I5" sqref="I5"/>
    </sheetView>
  </sheetViews>
  <sheetFormatPr defaultRowHeight="15"/>
  <cols>
    <col min="1" max="1" width="8.5703125" bestFit="1" customWidth="1"/>
    <col min="2" max="2" width="13.42578125" bestFit="1" customWidth="1"/>
    <col min="3" max="3" width="12.28515625" bestFit="1" customWidth="1"/>
    <col min="4" max="4" width="12.85546875" customWidth="1"/>
    <col min="5" max="5" width="9.42578125" bestFit="1" customWidth="1"/>
    <col min="6" max="11" width="9.42578125" customWidth="1"/>
    <col min="12" max="12" width="10" bestFit="1" customWidth="1"/>
    <col min="13" max="13" width="9.42578125" bestFit="1" customWidth="1"/>
    <col min="14" max="14" width="10" bestFit="1" customWidth="1"/>
    <col min="15" max="15" width="9.42578125" bestFit="1" customWidth="1"/>
    <col min="16" max="16" width="10" bestFit="1" customWidth="1"/>
    <col min="17" max="17" width="9.42578125" bestFit="1" customWidth="1"/>
    <col min="18" max="18" width="10" bestFit="1" customWidth="1"/>
    <col min="19" max="19" width="9.42578125" bestFit="1" customWidth="1"/>
    <col min="20" max="20" width="10" bestFit="1" customWidth="1"/>
    <col min="21" max="21" width="9.42578125" bestFit="1" customWidth="1"/>
    <col min="22" max="22" width="10" bestFit="1" customWidth="1"/>
    <col min="23" max="23" width="9.42578125" bestFit="1" customWidth="1"/>
    <col min="24" max="24" width="10" bestFit="1" customWidth="1"/>
    <col min="25" max="25" width="9.42578125" bestFit="1" customWidth="1"/>
    <col min="26" max="26" width="10" bestFit="1" customWidth="1"/>
    <col min="27" max="27" width="9.42578125" bestFit="1" customWidth="1"/>
    <col min="28" max="28" width="10" bestFit="1" customWidth="1"/>
    <col min="29" max="29" width="9.42578125" bestFit="1" customWidth="1"/>
    <col min="30" max="30" width="10" bestFit="1" customWidth="1"/>
    <col min="31" max="31" width="9.42578125" bestFit="1" customWidth="1"/>
  </cols>
  <sheetData>
    <row r="1" spans="1:31">
      <c r="A1" s="3" t="s">
        <v>9</v>
      </c>
      <c r="B1" s="3" t="s">
        <v>10</v>
      </c>
      <c r="C1" s="3" t="s">
        <v>14</v>
      </c>
      <c r="D1" s="41" t="s">
        <v>11</v>
      </c>
      <c r="E1" s="42"/>
      <c r="F1" s="41">
        <v>2025</v>
      </c>
      <c r="G1" s="42"/>
      <c r="H1" s="41">
        <v>2024</v>
      </c>
      <c r="I1" s="42"/>
      <c r="J1" s="41">
        <v>2023</v>
      </c>
      <c r="K1" s="42"/>
      <c r="L1" s="41">
        <v>2022</v>
      </c>
      <c r="M1" s="42"/>
      <c r="N1" s="41">
        <v>2021</v>
      </c>
      <c r="O1" s="42"/>
      <c r="P1" s="41">
        <v>2020</v>
      </c>
      <c r="Q1" s="42"/>
      <c r="R1" s="41">
        <v>2019</v>
      </c>
      <c r="S1" s="42"/>
      <c r="T1" s="41">
        <v>2018</v>
      </c>
      <c r="U1" s="42"/>
      <c r="V1" s="41">
        <v>2017</v>
      </c>
      <c r="W1" s="42"/>
      <c r="X1" s="41">
        <v>2016</v>
      </c>
      <c r="Y1" s="42"/>
      <c r="Z1" s="41">
        <v>2015</v>
      </c>
      <c r="AA1" s="42"/>
      <c r="AB1" s="41">
        <v>2014</v>
      </c>
      <c r="AC1" s="42"/>
      <c r="AD1" s="41">
        <v>2013</v>
      </c>
      <c r="AE1" s="42"/>
    </row>
    <row r="2" spans="1:31">
      <c r="A2" s="3"/>
      <c r="B2" s="3"/>
      <c r="C2" s="3" t="s">
        <v>15</v>
      </c>
      <c r="D2" s="4" t="s">
        <v>12</v>
      </c>
      <c r="E2" s="4" t="s">
        <v>13</v>
      </c>
      <c r="F2" s="6" t="s">
        <v>12</v>
      </c>
      <c r="G2" s="4" t="s">
        <v>13</v>
      </c>
      <c r="H2" s="6" t="s">
        <v>12</v>
      </c>
      <c r="I2" s="4" t="s">
        <v>13</v>
      </c>
      <c r="J2" s="6" t="s">
        <v>12</v>
      </c>
      <c r="K2" s="4" t="s">
        <v>13</v>
      </c>
      <c r="L2" s="4" t="s">
        <v>12</v>
      </c>
      <c r="M2" s="4" t="s">
        <v>13</v>
      </c>
      <c r="N2" s="4" t="s">
        <v>12</v>
      </c>
      <c r="O2" s="4" t="s">
        <v>13</v>
      </c>
      <c r="P2" s="4" t="s">
        <v>12</v>
      </c>
      <c r="Q2" s="4" t="s">
        <v>13</v>
      </c>
      <c r="R2" s="4" t="s">
        <v>12</v>
      </c>
      <c r="S2" s="4" t="s">
        <v>13</v>
      </c>
      <c r="T2" s="4" t="s">
        <v>12</v>
      </c>
      <c r="U2" s="4" t="s">
        <v>13</v>
      </c>
      <c r="V2" s="4" t="s">
        <v>12</v>
      </c>
      <c r="W2" s="4" t="s">
        <v>13</v>
      </c>
      <c r="X2" s="4" t="s">
        <v>12</v>
      </c>
      <c r="Y2" s="4" t="s">
        <v>13</v>
      </c>
      <c r="Z2" s="4" t="s">
        <v>12</v>
      </c>
      <c r="AA2" s="4" t="s">
        <v>13</v>
      </c>
      <c r="AB2" s="4" t="s">
        <v>12</v>
      </c>
      <c r="AC2" s="4" t="s">
        <v>13</v>
      </c>
      <c r="AD2" s="4" t="s">
        <v>12</v>
      </c>
      <c r="AE2" s="4" t="s">
        <v>13</v>
      </c>
    </row>
    <row r="3" spans="1:31">
      <c r="A3" s="1" t="s">
        <v>17</v>
      </c>
      <c r="B3" s="1" t="s">
        <v>4</v>
      </c>
      <c r="C3" s="1" t="s">
        <v>16</v>
      </c>
      <c r="D3" s="1">
        <v>12</v>
      </c>
      <c r="E3" s="1">
        <v>566</v>
      </c>
      <c r="F3" s="1">
        <v>7</v>
      </c>
      <c r="G3" s="1">
        <v>103</v>
      </c>
      <c r="H3" s="1">
        <v>14</v>
      </c>
      <c r="I3" s="1">
        <v>321</v>
      </c>
      <c r="J3" s="1">
        <v>22</v>
      </c>
      <c r="K3" s="1">
        <v>681</v>
      </c>
      <c r="L3" s="1">
        <v>20</v>
      </c>
      <c r="M3" s="1">
        <v>1751</v>
      </c>
      <c r="N3" s="1">
        <v>31</v>
      </c>
      <c r="O3" s="1">
        <v>3783</v>
      </c>
      <c r="P3" s="1">
        <v>34</v>
      </c>
      <c r="Q3" s="1">
        <v>354.08</v>
      </c>
      <c r="R3" s="1">
        <v>34</v>
      </c>
      <c r="S3" s="1">
        <v>3736</v>
      </c>
      <c r="T3" s="1">
        <v>42</v>
      </c>
      <c r="U3" s="1">
        <v>2930</v>
      </c>
      <c r="V3" s="1">
        <v>40</v>
      </c>
      <c r="W3" s="1">
        <v>2512</v>
      </c>
      <c r="X3" s="1">
        <v>22</v>
      </c>
      <c r="Y3" s="1">
        <v>766</v>
      </c>
      <c r="Z3" s="1">
        <v>16</v>
      </c>
      <c r="AA3" s="1">
        <v>195</v>
      </c>
      <c r="AB3" s="1">
        <v>37</v>
      </c>
      <c r="AC3" s="1">
        <v>1423</v>
      </c>
      <c r="AD3" s="1">
        <v>24</v>
      </c>
      <c r="AE3" s="1">
        <v>756</v>
      </c>
    </row>
  </sheetData>
  <mergeCells count="14">
    <mergeCell ref="T1:U1"/>
    <mergeCell ref="D1:E1"/>
    <mergeCell ref="L1:M1"/>
    <mergeCell ref="N1:O1"/>
    <mergeCell ref="P1:Q1"/>
    <mergeCell ref="R1:S1"/>
    <mergeCell ref="J1:K1"/>
    <mergeCell ref="H1:I1"/>
    <mergeCell ref="F1:G1"/>
    <mergeCell ref="V1:W1"/>
    <mergeCell ref="X1:Y1"/>
    <mergeCell ref="Z1:AA1"/>
    <mergeCell ref="AB1:AC1"/>
    <mergeCell ref="AD1:AE1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 A</vt:lpstr>
      <vt:lpstr>ANNEX 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Peggy Loor</cp:lastModifiedBy>
  <dcterms:created xsi:type="dcterms:W3CDTF">2014-05-22T02:43:29Z</dcterms:created>
  <dcterms:modified xsi:type="dcterms:W3CDTF">2026-06-29T21:54:06Z</dcterms:modified>
</cp:coreProperties>
</file>